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19155" windowHeight="7755" activeTab="1"/>
  </bookViews>
  <sheets>
    <sheet name="Лист1 (3)" sheetId="5" r:id="rId1"/>
    <sheet name="Лист1 (2)" sheetId="4" r:id="rId2"/>
    <sheet name="Лист2" sheetId="3" r:id="rId3"/>
  </sheets>
  <definedNames>
    <definedName name="_xlnm.Print_Titles" localSheetId="1">'Лист1 (2)'!$4:$5</definedName>
    <definedName name="_xlnm.Print_Titles" localSheetId="0">'Лист1 (3)'!$4:$5</definedName>
    <definedName name="_xlnm.Print_Area" localSheetId="1">'Лист1 (2)'!$A$1:$J$53</definedName>
    <definedName name="_xlnm.Print_Area" localSheetId="0">'Лист1 (3)'!$A$1:$J$53</definedName>
  </definedNames>
  <calcPr calcId="144525"/>
</workbook>
</file>

<file path=xl/calcChain.xml><?xml version="1.0" encoding="utf-8"?>
<calcChain xmlns="http://schemas.openxmlformats.org/spreadsheetml/2006/main">
  <c r="F51" i="4" l="1"/>
  <c r="C51" i="4"/>
  <c r="F47" i="4"/>
  <c r="C47" i="4"/>
  <c r="F43" i="4"/>
  <c r="C43" i="4"/>
  <c r="F39" i="4"/>
  <c r="C39" i="4"/>
  <c r="F35" i="4"/>
  <c r="C35" i="4"/>
  <c r="C31" i="4"/>
  <c r="F31" i="4"/>
  <c r="C27" i="4"/>
  <c r="F27" i="4"/>
  <c r="H51" i="5"/>
  <c r="E51" i="5"/>
  <c r="H47" i="5"/>
  <c r="E47" i="5"/>
  <c r="H43" i="5"/>
  <c r="E43" i="5"/>
  <c r="H39" i="5"/>
  <c r="E39" i="5"/>
  <c r="H35" i="5"/>
  <c r="E35" i="5"/>
  <c r="H31" i="5"/>
  <c r="E31" i="5"/>
  <c r="H27" i="5"/>
  <c r="E27" i="5"/>
  <c r="G52" i="5" l="1"/>
  <c r="H20" i="5" l="1"/>
  <c r="F20" i="4" l="1"/>
  <c r="G20" i="5" l="1"/>
  <c r="E18" i="5"/>
  <c r="E20" i="5" s="1"/>
  <c r="E20" i="4"/>
  <c r="C18" i="4"/>
  <c r="C20" i="4" l="1"/>
  <c r="D9" i="4"/>
  <c r="D52" i="4" s="1"/>
  <c r="E9" i="4"/>
  <c r="E52" i="4" s="1"/>
  <c r="F9" i="4"/>
  <c r="G9" i="4"/>
  <c r="C9" i="4"/>
  <c r="F52" i="5"/>
  <c r="H52" i="5" l="1"/>
  <c r="E52" i="5" s="1"/>
  <c r="E12" i="5" l="1"/>
  <c r="H12" i="5"/>
  <c r="E15" i="5"/>
  <c r="H15" i="5"/>
  <c r="E23" i="5"/>
  <c r="H23" i="5"/>
  <c r="B11" i="3" l="1"/>
  <c r="C15" i="4" l="1"/>
  <c r="F15" i="4"/>
  <c r="F12" i="4"/>
  <c r="C12" i="4"/>
  <c r="F52" i="4" l="1"/>
  <c r="C52" i="4" s="1"/>
  <c r="F12" i="3"/>
  <c r="E12" i="3"/>
  <c r="D12" i="3"/>
  <c r="C12" i="3"/>
  <c r="B12" i="3"/>
</calcChain>
</file>

<file path=xl/sharedStrings.xml><?xml version="1.0" encoding="utf-8"?>
<sst xmlns="http://schemas.openxmlformats.org/spreadsheetml/2006/main" count="235" uniqueCount="84">
  <si>
    <t>прочие источники</t>
  </si>
  <si>
    <t>местный бюджет</t>
  </si>
  <si>
    <t>респуб-ликанский бюджет</t>
  </si>
  <si>
    <t>федеральный бюджет</t>
  </si>
  <si>
    <t xml:space="preserve">Примечание (наличие ПСД, обоснованность включения мероприятия в программу, указать орган исполнительной власти согласовавший объект, </t>
  </si>
  <si>
    <t>Ответственный исполнитель (соисполнитель, участник)</t>
  </si>
  <si>
    <t>Срок исполнения</t>
  </si>
  <si>
    <t>в т. ч. по источникам финансирования</t>
  </si>
  <si>
    <t>Объем финансирования
всего, тыс. руб.</t>
  </si>
  <si>
    <t>Перечень мероприятий (объектов), планируемых к реализации с характеристикой основных параметров (площадь, мощность, количество мест, посещений в смену и др.)</t>
  </si>
  <si>
    <t>№
п/п</t>
  </si>
  <si>
    <t>2016 год</t>
  </si>
  <si>
    <t>х</t>
  </si>
  <si>
    <t>Итого за 2019 г. (тыс. рублей)</t>
  </si>
  <si>
    <t>к Муниципальной программе</t>
  </si>
  <si>
    <t>Источники финансирования</t>
  </si>
  <si>
    <t>Всего</t>
  </si>
  <si>
    <t>В том числе по годам</t>
  </si>
  <si>
    <t>2017 год</t>
  </si>
  <si>
    <t>2018 год</t>
  </si>
  <si>
    <t>2019 год</t>
  </si>
  <si>
    <t>Местный бюджет</t>
  </si>
  <si>
    <t>Итого</t>
  </si>
  <si>
    <t>«Энергосбережение</t>
  </si>
  <si>
    <t>Объемы и источники финансирования
муниципальной программы "Энергосбережение в Ичалковском муниципальном районе на 2016 - 2019 годы"</t>
  </si>
  <si>
    <t>в Ичалковском муниципальном районе Республики Мордовия на 2016 - 2019 годы»</t>
  </si>
  <si>
    <t xml:space="preserve">повышение эффективности использования энергоресурсов </t>
  </si>
  <si>
    <t>Первый заместительглавы администрации Ичалковского муниципального района А.А.Сусенков</t>
  </si>
  <si>
    <t>Приложение 2</t>
  </si>
  <si>
    <t>Статус</t>
  </si>
  <si>
    <t>2020 год</t>
  </si>
  <si>
    <t>2021 г.</t>
  </si>
  <si>
    <t>2022 г.</t>
  </si>
  <si>
    <t>2023год</t>
  </si>
  <si>
    <t>2024 год</t>
  </si>
  <si>
    <t>Итого за 2020 г. (тыс. рублей)</t>
  </si>
  <si>
    <t>Итого за 2021 г. (тыс. рублей)</t>
  </si>
  <si>
    <t>Итого за 2022 г. (тыс. рублей)</t>
  </si>
  <si>
    <t>Итого за 2023г. (тыс. рублей)</t>
  </si>
  <si>
    <t>Итого за 2024г. (тыс. рублей)</t>
  </si>
  <si>
    <t>2025 год</t>
  </si>
  <si>
    <t>Итого за 2025г. (тыс. рублей)</t>
  </si>
  <si>
    <t>Ресурсное обеспечение  основных мероприятий Муниципальной  Программы "Энергосбережение" в Ичалковском
 муниципальном районе</t>
  </si>
  <si>
    <t xml:space="preserve">Перечень основных мероприятий Муниципальной  Программы "Энергосбережение" в Ичалковском муниципальном районе   </t>
  </si>
  <si>
    <t>2020 г.</t>
  </si>
  <si>
    <t>Замена ламп накаливания на энергосберегающие</t>
  </si>
  <si>
    <t>2022год</t>
  </si>
  <si>
    <t>Итого за 2023 г. (тыс. рублей)</t>
  </si>
  <si>
    <t>Итого за 2024 г. (тыс. рублей)</t>
  </si>
  <si>
    <t>Итого за 2025 г. (тыс. рублей)</t>
  </si>
  <si>
    <t>Замена дверей</t>
  </si>
  <si>
    <t>Замена окон</t>
  </si>
  <si>
    <t xml:space="preserve">МКУ "Управление по эксплуатации административных зданий муниципальной собственности  Ичалковского муниципального района" </t>
  </si>
  <si>
    <t xml:space="preserve">Основное мероприятие"Поддержка мероприятий  в области энергосбережения и повышения энергетической эффективности» </t>
  </si>
  <si>
    <t>Оформление прав собственности на бесхозяйные объекты инженерной инфраструктуры</t>
  </si>
  <si>
    <t>Администрации сельских поселений</t>
  </si>
  <si>
    <t>Предотвращения угрозы разрушения бесхозяйного объекта недвижимого имущества, его утраты, возникновения чрезвычайных ситуаций</t>
  </si>
  <si>
    <t xml:space="preserve">Основное мероприятие "Оформление прав собственности на бесхозяйные объекты инженерной инфраструктуры"  </t>
  </si>
  <si>
    <r>
      <rPr>
        <sz val="14"/>
        <rFont val="Times New Roman"/>
        <family val="1"/>
        <charset val="204"/>
      </rPr>
      <t>«</t>
    </r>
    <r>
      <rPr>
        <sz val="10"/>
        <rFont val="Times New Roman"/>
        <family val="1"/>
        <charset val="204"/>
      </rPr>
      <t xml:space="preserve">Приложение №1
к  Муниципальной программе "Энергосбережение" в Ичалковском муниципальном районе </t>
    </r>
  </si>
  <si>
    <t>МДОУ "Ладский детский сад"</t>
  </si>
  <si>
    <t>Приобретение и установка газового счетчика</t>
  </si>
  <si>
    <t>Приобретение и установка  газового счетчика</t>
  </si>
  <si>
    <t>2026 год</t>
  </si>
  <si>
    <t>2027 год</t>
  </si>
  <si>
    <t>Итого за 2027г. (тыс. рублей)</t>
  </si>
  <si>
    <t>2028 год</t>
  </si>
  <si>
    <t>Итого за 2028г. (тыс. рублей)</t>
  </si>
  <si>
    <t>2029 год</t>
  </si>
  <si>
    <t>Итого за 2029г. (тыс. рублей)</t>
  </si>
  <si>
    <t>2030 год</t>
  </si>
  <si>
    <t>Итого за 2030г. (тыс. рублей)</t>
  </si>
  <si>
    <t>Итого за 2019 -2030 гг.</t>
  </si>
  <si>
    <t>Итого за 2026 г. (тыс. рублей)</t>
  </si>
  <si>
    <t>Итого за 2027 г. (тыс. рублей)</t>
  </si>
  <si>
    <t>Итого за 2028 г. (тыс. рублей)</t>
  </si>
  <si>
    <t>Итого за 2029 г. (тыс. рублей)</t>
  </si>
  <si>
    <t>Итого за 2030 г. (тыс. рублей)</t>
  </si>
  <si>
    <t>».</t>
  </si>
  <si>
    <t xml:space="preserve">«Приложение № 2
к  Муниципальной программе "Энергосбережение" в Ичалковском муниципальном районе </t>
  </si>
  <si>
    <t>Первый заместитель главы администрации Ичалковского муниципального района А.А.Сусенков</t>
  </si>
  <si>
    <t>Установка узла учета тепловой энергии</t>
  </si>
  <si>
    <t>Замена окон, дверей</t>
  </si>
  <si>
    <t xml:space="preserve">Приложение  2
к постановлению администрации
Ичалковского муниципального района
от 01.11.2023 г. №524
</t>
  </si>
  <si>
    <t xml:space="preserve">Приложение  1
к постановлению администрации
Ичалковского муниципального района
от 01.11.2023 г.№524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</si>
</sst>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8" x14ac:knownFonts="1"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8"/>
      <color theme="1"/>
      <name val="Times New Roman"/>
      <family val="1"/>
      <charset val="204"/>
    </font>
    <font>
      <sz val="12"/>
      <color rgb="FF26282F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26282F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0" fontId="11" fillId="0" borderId="0" applyNumberFormat="0" applyFill="0" applyBorder="0" applyAlignment="0" applyProtection="0"/>
  </cellStyleXfs>
  <cellXfs count="1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/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justify" vertical="center"/>
    </xf>
    <xf numFmtId="0" fontId="11" fillId="0" borderId="0" xfId="3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7" xfId="0" applyFont="1" applyBorder="1" applyAlignment="1">
      <alignment vertical="center"/>
    </xf>
    <xf numFmtId="0" fontId="9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/>
    <xf numFmtId="0" fontId="7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6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17" fillId="0" borderId="4" xfId="0" applyFont="1" applyBorder="1" applyAlignment="1">
      <alignment vertical="center" wrapText="1"/>
    </xf>
    <xf numFmtId="0" fontId="4" fillId="2" borderId="1" xfId="0" applyFont="1" applyFill="1" applyBorder="1"/>
    <xf numFmtId="4" fontId="4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1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</cellXfs>
  <cellStyles count="4">
    <cellStyle name="Гиперссылка" xfId="3" builtinId="8"/>
    <cellStyle name="Обычный" xfId="0" builtinId="0"/>
    <cellStyle name="Обычный 2_ОГРН школ приложение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view="pageBreakPreview" topLeftCell="C1" zoomScale="98" zoomScaleNormal="100" zoomScaleSheetLayoutView="98" workbookViewId="0">
      <selection activeCell="A3" sqref="A3:J3"/>
    </sheetView>
  </sheetViews>
  <sheetFormatPr defaultRowHeight="12.75" x14ac:dyDescent="0.2"/>
  <cols>
    <col min="1" max="1" width="4.140625" customWidth="1"/>
    <col min="2" max="2" width="57.28515625" customWidth="1"/>
    <col min="3" max="3" width="30.5703125" customWidth="1"/>
    <col min="4" max="4" width="41" customWidth="1"/>
    <col min="5" max="5" width="11.85546875" customWidth="1"/>
    <col min="6" max="6" width="6" customWidth="1"/>
    <col min="7" max="7" width="8" bestFit="1" customWidth="1"/>
    <col min="8" max="8" width="9.140625" bestFit="1" customWidth="1"/>
    <col min="9" max="9" width="7.140625" customWidth="1"/>
    <col min="10" max="10" width="7.7109375" customWidth="1"/>
    <col min="11" max="11" width="12.28515625" customWidth="1"/>
    <col min="12" max="12" width="10" customWidth="1"/>
  </cols>
  <sheetData>
    <row r="1" spans="1:12" ht="78.75" customHeight="1" x14ac:dyDescent="0.2">
      <c r="F1" s="92" t="s">
        <v>82</v>
      </c>
      <c r="G1" s="92"/>
      <c r="H1" s="92"/>
      <c r="I1" s="92"/>
      <c r="J1" s="92"/>
    </row>
    <row r="2" spans="1:12" ht="68.25" customHeight="1" x14ac:dyDescent="0.2">
      <c r="F2" s="93" t="s">
        <v>78</v>
      </c>
      <c r="G2" s="93"/>
      <c r="H2" s="93"/>
      <c r="I2" s="93"/>
    </row>
    <row r="3" spans="1:12" ht="29.25" customHeight="1" x14ac:dyDescent="0.2">
      <c r="A3" s="99" t="s">
        <v>42</v>
      </c>
      <c r="B3" s="99"/>
      <c r="C3" s="99"/>
      <c r="D3" s="99"/>
      <c r="E3" s="99"/>
      <c r="F3" s="99"/>
      <c r="G3" s="99"/>
      <c r="H3" s="99"/>
      <c r="I3" s="99"/>
      <c r="J3" s="99"/>
      <c r="K3" s="39"/>
      <c r="L3" s="39"/>
    </row>
    <row r="4" spans="1:12" ht="12.75" customHeight="1" x14ac:dyDescent="0.2">
      <c r="A4" s="84" t="s">
        <v>10</v>
      </c>
      <c r="B4" s="97" t="s">
        <v>29</v>
      </c>
      <c r="C4" s="85" t="s">
        <v>9</v>
      </c>
      <c r="D4" s="85" t="s">
        <v>5</v>
      </c>
      <c r="E4" s="85" t="s">
        <v>8</v>
      </c>
      <c r="F4" s="94" t="s">
        <v>7</v>
      </c>
      <c r="G4" s="95"/>
      <c r="H4" s="95"/>
      <c r="I4" s="96"/>
      <c r="J4" s="85" t="s">
        <v>6</v>
      </c>
      <c r="K4" s="87"/>
      <c r="L4" s="88"/>
    </row>
    <row r="5" spans="1:12" ht="63.75" x14ac:dyDescent="0.2">
      <c r="A5" s="84"/>
      <c r="B5" s="98"/>
      <c r="C5" s="86"/>
      <c r="D5" s="86"/>
      <c r="E5" s="86"/>
      <c r="F5" s="30" t="s">
        <v>3</v>
      </c>
      <c r="G5" s="30" t="s">
        <v>2</v>
      </c>
      <c r="H5" s="30" t="s">
        <v>1</v>
      </c>
      <c r="I5" s="30" t="s">
        <v>0</v>
      </c>
      <c r="J5" s="86"/>
      <c r="K5" s="87"/>
      <c r="L5" s="88"/>
    </row>
    <row r="6" spans="1:12" ht="15" customHeight="1" x14ac:dyDescent="0.2">
      <c r="A6" s="15"/>
      <c r="B6" s="31"/>
      <c r="C6" s="77">
        <v>2019</v>
      </c>
      <c r="D6" s="78"/>
      <c r="E6" s="78"/>
      <c r="F6" s="78"/>
      <c r="G6" s="78"/>
      <c r="H6" s="78"/>
      <c r="I6" s="78"/>
      <c r="J6" s="79"/>
      <c r="K6" s="38"/>
      <c r="L6" s="38"/>
    </row>
    <row r="7" spans="1:12" ht="42.75" customHeight="1" x14ac:dyDescent="0.2">
      <c r="A7" s="75"/>
      <c r="B7" s="81" t="s">
        <v>53</v>
      </c>
      <c r="C7" s="11" t="s">
        <v>45</v>
      </c>
      <c r="D7" s="26" t="s">
        <v>79</v>
      </c>
      <c r="E7" s="40">
        <v>75</v>
      </c>
      <c r="F7" s="7"/>
      <c r="G7" s="7"/>
      <c r="H7" s="40">
        <v>75</v>
      </c>
      <c r="I7" s="4"/>
      <c r="J7" s="1">
        <v>2019</v>
      </c>
      <c r="K7" s="38"/>
      <c r="L7" s="38"/>
    </row>
    <row r="8" spans="1:12" ht="16.5" customHeight="1" x14ac:dyDescent="0.2">
      <c r="A8" s="80"/>
      <c r="B8" s="82"/>
      <c r="C8" s="45" t="s">
        <v>50</v>
      </c>
      <c r="D8" s="26"/>
      <c r="E8" s="40">
        <v>25</v>
      </c>
      <c r="F8" s="7"/>
      <c r="G8" s="7"/>
      <c r="H8" s="40">
        <v>25</v>
      </c>
      <c r="I8" s="4"/>
      <c r="J8" s="41"/>
      <c r="K8" s="38"/>
      <c r="L8" s="38"/>
    </row>
    <row r="9" spans="1:12" ht="18.75" customHeight="1" x14ac:dyDescent="0.2">
      <c r="A9" s="76"/>
      <c r="B9" s="83"/>
      <c r="C9" s="9" t="s">
        <v>13</v>
      </c>
      <c r="D9" s="26"/>
      <c r="E9" s="48">
        <v>100</v>
      </c>
      <c r="F9" s="49"/>
      <c r="G9" s="49"/>
      <c r="H9" s="48">
        <v>100</v>
      </c>
      <c r="I9" s="4"/>
      <c r="J9" s="41"/>
      <c r="K9" s="38"/>
      <c r="L9" s="38"/>
    </row>
    <row r="10" spans="1:12" ht="15" customHeight="1" x14ac:dyDescent="0.2">
      <c r="A10" s="15"/>
      <c r="B10" s="31"/>
      <c r="C10" s="77" t="s">
        <v>30</v>
      </c>
      <c r="D10" s="78"/>
      <c r="E10" s="78"/>
      <c r="F10" s="78"/>
      <c r="G10" s="78"/>
      <c r="H10" s="78"/>
      <c r="I10" s="78"/>
      <c r="J10" s="79"/>
      <c r="K10" s="38"/>
      <c r="L10" s="38"/>
    </row>
    <row r="11" spans="1:12" ht="41.25" customHeight="1" x14ac:dyDescent="0.2">
      <c r="A11" s="46"/>
      <c r="B11" s="81" t="s">
        <v>53</v>
      </c>
      <c r="C11" s="3" t="s">
        <v>51</v>
      </c>
      <c r="D11" s="26" t="s">
        <v>79</v>
      </c>
      <c r="E11" s="40">
        <v>100</v>
      </c>
      <c r="F11" s="7"/>
      <c r="G11" s="7"/>
      <c r="H11" s="40">
        <v>100</v>
      </c>
      <c r="I11" s="4"/>
      <c r="J11" s="5">
        <v>2020</v>
      </c>
      <c r="K11" s="34"/>
      <c r="L11" s="36"/>
    </row>
    <row r="12" spans="1:12" ht="18" customHeight="1" x14ac:dyDescent="0.25">
      <c r="A12" s="47"/>
      <c r="B12" s="83"/>
      <c r="C12" s="9" t="s">
        <v>35</v>
      </c>
      <c r="D12" s="9"/>
      <c r="E12" s="43">
        <f>SUM(E11:E11)</f>
        <v>100</v>
      </c>
      <c r="F12" s="42"/>
      <c r="G12" s="42"/>
      <c r="H12" s="43">
        <f>SUM(H11:H11)</f>
        <v>100</v>
      </c>
      <c r="I12" s="10"/>
      <c r="J12" s="6" t="s">
        <v>12</v>
      </c>
      <c r="K12" s="32"/>
      <c r="L12" s="32"/>
    </row>
    <row r="13" spans="1:12" ht="16.5" customHeight="1" x14ac:dyDescent="0.2">
      <c r="A13" s="15"/>
      <c r="B13" s="31"/>
      <c r="C13" s="89" t="s">
        <v>31</v>
      </c>
      <c r="D13" s="90"/>
      <c r="E13" s="90"/>
      <c r="F13" s="90"/>
      <c r="G13" s="90"/>
      <c r="H13" s="90"/>
      <c r="I13" s="90"/>
      <c r="J13" s="91"/>
      <c r="K13" s="37"/>
      <c r="L13" s="37"/>
    </row>
    <row r="14" spans="1:12" ht="38.25" customHeight="1" x14ac:dyDescent="0.2">
      <c r="A14" s="15"/>
      <c r="B14" s="81" t="s">
        <v>53</v>
      </c>
      <c r="C14" s="3" t="s">
        <v>51</v>
      </c>
      <c r="D14" s="26" t="s">
        <v>79</v>
      </c>
      <c r="E14" s="7">
        <v>100</v>
      </c>
      <c r="F14" s="7"/>
      <c r="G14" s="7"/>
      <c r="H14" s="7">
        <v>100</v>
      </c>
      <c r="I14" s="7"/>
      <c r="J14" s="5">
        <v>2021</v>
      </c>
      <c r="K14" s="34"/>
      <c r="L14" s="35"/>
    </row>
    <row r="15" spans="1:12" ht="21.75" customHeight="1" x14ac:dyDescent="0.25">
      <c r="A15" s="15"/>
      <c r="B15" s="83"/>
      <c r="C15" s="9" t="s">
        <v>36</v>
      </c>
      <c r="D15" s="9"/>
      <c r="E15" s="42">
        <f>SUM(E14:E14)</f>
        <v>100</v>
      </c>
      <c r="F15" s="42"/>
      <c r="G15" s="42"/>
      <c r="H15" s="42">
        <f>SUM(H14:H14)</f>
        <v>100</v>
      </c>
      <c r="I15" s="10"/>
      <c r="J15" s="6" t="s">
        <v>12</v>
      </c>
      <c r="K15" s="32"/>
      <c r="L15" s="32"/>
    </row>
    <row r="16" spans="1:12" ht="17.25" customHeight="1" x14ac:dyDescent="0.2">
      <c r="A16" s="15"/>
      <c r="B16" s="31"/>
      <c r="C16" s="89" t="s">
        <v>32</v>
      </c>
      <c r="D16" s="90"/>
      <c r="E16" s="90"/>
      <c r="F16" s="90"/>
      <c r="G16" s="90"/>
      <c r="H16" s="90"/>
      <c r="I16" s="90"/>
      <c r="J16" s="91"/>
      <c r="K16" s="37"/>
      <c r="L16" s="37"/>
    </row>
    <row r="17" spans="1:12" ht="36.75" customHeight="1" x14ac:dyDescent="0.2">
      <c r="A17" s="15"/>
      <c r="B17" s="52" t="s">
        <v>53</v>
      </c>
      <c r="C17" s="3" t="s">
        <v>45</v>
      </c>
      <c r="D17" s="26" t="s">
        <v>79</v>
      </c>
      <c r="E17" s="7">
        <v>100</v>
      </c>
      <c r="F17" s="7"/>
      <c r="G17" s="7"/>
      <c r="H17" s="7">
        <v>100</v>
      </c>
      <c r="I17" s="7"/>
      <c r="J17" s="5">
        <v>2022</v>
      </c>
      <c r="K17" s="34"/>
      <c r="L17" s="35"/>
    </row>
    <row r="18" spans="1:12" ht="39.75" customHeight="1" x14ac:dyDescent="0.2">
      <c r="A18" s="15"/>
      <c r="B18" s="56" t="s">
        <v>57</v>
      </c>
      <c r="C18" s="3" t="s">
        <v>54</v>
      </c>
      <c r="D18" s="26" t="s">
        <v>79</v>
      </c>
      <c r="E18" s="7">
        <f>G18+H18</f>
        <v>570</v>
      </c>
      <c r="F18" s="7"/>
      <c r="G18" s="7">
        <v>564.29999999999995</v>
      </c>
      <c r="H18" s="7">
        <v>5.7</v>
      </c>
      <c r="I18" s="7"/>
      <c r="J18" s="5">
        <v>2022</v>
      </c>
      <c r="K18" s="34"/>
      <c r="L18" s="35"/>
    </row>
    <row r="19" spans="1:12" ht="42" customHeight="1" x14ac:dyDescent="0.2">
      <c r="A19" s="15"/>
      <c r="B19" s="58" t="s">
        <v>53</v>
      </c>
      <c r="C19" s="3" t="s">
        <v>60</v>
      </c>
      <c r="D19" s="26" t="s">
        <v>79</v>
      </c>
      <c r="E19" s="7">
        <v>7.6</v>
      </c>
      <c r="F19" s="7"/>
      <c r="G19" s="7"/>
      <c r="H19" s="7">
        <v>7.6</v>
      </c>
      <c r="I19" s="7"/>
      <c r="J19" s="5">
        <v>2022</v>
      </c>
      <c r="K19" s="34"/>
      <c r="L19" s="35"/>
    </row>
    <row r="20" spans="1:12" ht="17.25" customHeight="1" x14ac:dyDescent="0.2">
      <c r="A20" s="15"/>
      <c r="B20" s="53"/>
      <c r="C20" s="9" t="s">
        <v>37</v>
      </c>
      <c r="D20" s="9"/>
      <c r="E20" s="44">
        <f>SUM(E17:E19)</f>
        <v>677.6</v>
      </c>
      <c r="F20" s="44"/>
      <c r="G20" s="44">
        <f>SUM(G17:G18)</f>
        <v>564.29999999999995</v>
      </c>
      <c r="H20" s="44">
        <f>SUM(H17:H19)</f>
        <v>113.3</v>
      </c>
      <c r="I20" s="44"/>
      <c r="J20" s="6" t="s">
        <v>12</v>
      </c>
      <c r="K20" s="32"/>
      <c r="L20" s="32"/>
    </row>
    <row r="21" spans="1:12" ht="14.25" customHeight="1" x14ac:dyDescent="0.2">
      <c r="A21" s="15"/>
      <c r="B21" s="31"/>
      <c r="C21" s="70" t="s">
        <v>33</v>
      </c>
      <c r="D21" s="71"/>
      <c r="E21" s="71"/>
      <c r="F21" s="71"/>
      <c r="G21" s="71"/>
      <c r="H21" s="71"/>
      <c r="I21" s="71"/>
      <c r="J21" s="72"/>
      <c r="K21" s="33"/>
      <c r="L21" s="33"/>
    </row>
    <row r="22" spans="1:12" ht="37.5" customHeight="1" x14ac:dyDescent="0.2">
      <c r="A22" s="75"/>
      <c r="B22" s="81" t="s">
        <v>53</v>
      </c>
      <c r="C22" s="3" t="s">
        <v>80</v>
      </c>
      <c r="D22" s="51" t="s">
        <v>27</v>
      </c>
      <c r="E22" s="7">
        <v>100</v>
      </c>
      <c r="F22" s="4"/>
      <c r="G22" s="4"/>
      <c r="H22" s="7">
        <v>100</v>
      </c>
      <c r="I22" s="13"/>
      <c r="J22" s="27">
        <v>2023</v>
      </c>
      <c r="K22" s="34"/>
      <c r="L22" s="35"/>
    </row>
    <row r="23" spans="1:12" ht="15" hidden="1" x14ac:dyDescent="0.25">
      <c r="A23" s="76"/>
      <c r="B23" s="83"/>
      <c r="C23" s="9" t="s">
        <v>38</v>
      </c>
      <c r="D23" s="9"/>
      <c r="E23" s="42">
        <f>SUM(E22:E22)</f>
        <v>100</v>
      </c>
      <c r="F23" s="42"/>
      <c r="G23" s="42"/>
      <c r="H23" s="42">
        <f>SUM(H22:H22)</f>
        <v>100</v>
      </c>
      <c r="I23" s="14"/>
      <c r="J23" s="14"/>
      <c r="K23" s="36"/>
      <c r="L23" s="36"/>
    </row>
    <row r="24" spans="1:12" ht="15" x14ac:dyDescent="0.2">
      <c r="A24" s="15"/>
      <c r="B24" s="15"/>
      <c r="C24" s="70" t="s">
        <v>34</v>
      </c>
      <c r="D24" s="71"/>
      <c r="E24" s="71"/>
      <c r="F24" s="71"/>
      <c r="G24" s="71"/>
      <c r="H24" s="71"/>
      <c r="I24" s="71"/>
      <c r="J24" s="72"/>
      <c r="K24" s="36"/>
      <c r="L24" s="36"/>
    </row>
    <row r="25" spans="1:12" ht="36" customHeight="1" x14ac:dyDescent="0.2">
      <c r="A25" s="75"/>
      <c r="B25" s="81" t="s">
        <v>53</v>
      </c>
      <c r="C25" s="3" t="s">
        <v>81</v>
      </c>
      <c r="D25" s="26" t="s">
        <v>79</v>
      </c>
      <c r="E25" s="7">
        <v>70</v>
      </c>
      <c r="F25" s="4"/>
      <c r="G25" s="4"/>
      <c r="H25" s="4">
        <v>70</v>
      </c>
      <c r="I25" s="13"/>
      <c r="J25" s="27">
        <v>2024</v>
      </c>
      <c r="K25" s="36"/>
      <c r="L25" s="36"/>
    </row>
    <row r="26" spans="1:12" ht="36" customHeight="1" x14ac:dyDescent="0.2">
      <c r="A26" s="80"/>
      <c r="B26" s="82"/>
      <c r="C26" s="3" t="s">
        <v>45</v>
      </c>
      <c r="D26" s="26" t="s">
        <v>79</v>
      </c>
      <c r="E26" s="7">
        <v>30</v>
      </c>
      <c r="F26" s="4"/>
      <c r="G26" s="4"/>
      <c r="H26" s="4">
        <v>30</v>
      </c>
      <c r="I26" s="69"/>
      <c r="J26" s="27">
        <v>2024</v>
      </c>
      <c r="K26" s="36"/>
      <c r="L26" s="36"/>
    </row>
    <row r="27" spans="1:12" ht="16.5" customHeight="1" x14ac:dyDescent="0.25">
      <c r="A27" s="76"/>
      <c r="B27" s="83"/>
      <c r="C27" s="9" t="s">
        <v>39</v>
      </c>
      <c r="D27" s="9"/>
      <c r="E27" s="42">
        <f>SUM(E25:E26)</f>
        <v>100</v>
      </c>
      <c r="F27" s="42"/>
      <c r="G27" s="42"/>
      <c r="H27" s="42">
        <f>SUM(H25:H26)</f>
        <v>100</v>
      </c>
      <c r="I27" s="14"/>
      <c r="J27" s="14"/>
      <c r="K27" s="36"/>
      <c r="L27" s="36"/>
    </row>
    <row r="28" spans="1:12" ht="15" x14ac:dyDescent="0.2">
      <c r="A28" s="15"/>
      <c r="B28" s="15"/>
      <c r="C28" s="70" t="s">
        <v>40</v>
      </c>
      <c r="D28" s="71"/>
      <c r="E28" s="71"/>
      <c r="F28" s="71"/>
      <c r="G28" s="71"/>
      <c r="H28" s="71"/>
      <c r="I28" s="71"/>
      <c r="J28" s="72"/>
      <c r="K28" s="36"/>
      <c r="L28" s="36"/>
    </row>
    <row r="29" spans="1:12" ht="39.75" customHeight="1" x14ac:dyDescent="0.2">
      <c r="A29" s="15"/>
      <c r="B29" s="81" t="s">
        <v>53</v>
      </c>
      <c r="C29" s="3" t="s">
        <v>81</v>
      </c>
      <c r="D29" s="26" t="s">
        <v>79</v>
      </c>
      <c r="E29" s="7">
        <v>70</v>
      </c>
      <c r="F29" s="4"/>
      <c r="G29" s="4"/>
      <c r="H29" s="4">
        <v>70</v>
      </c>
      <c r="I29" s="13"/>
      <c r="J29" s="27">
        <v>2025</v>
      </c>
      <c r="K29" s="36"/>
      <c r="L29" s="36"/>
    </row>
    <row r="30" spans="1:12" ht="39.75" customHeight="1" x14ac:dyDescent="0.2">
      <c r="A30" s="15"/>
      <c r="B30" s="82"/>
      <c r="C30" s="3" t="s">
        <v>45</v>
      </c>
      <c r="D30" s="26" t="s">
        <v>79</v>
      </c>
      <c r="E30" s="7">
        <v>30</v>
      </c>
      <c r="F30" s="4"/>
      <c r="G30" s="4"/>
      <c r="H30" s="4">
        <v>30</v>
      </c>
      <c r="I30" s="69"/>
      <c r="J30" s="27">
        <v>2025</v>
      </c>
      <c r="K30" s="36"/>
      <c r="L30" s="36"/>
    </row>
    <row r="31" spans="1:12" ht="15" x14ac:dyDescent="0.2">
      <c r="A31" s="15"/>
      <c r="B31" s="83"/>
      <c r="C31" s="9" t="s">
        <v>41</v>
      </c>
      <c r="D31" s="26"/>
      <c r="E31" s="42">
        <f>SUM(E29:E30)</f>
        <v>100</v>
      </c>
      <c r="F31" s="50"/>
      <c r="G31" s="50"/>
      <c r="H31" s="42">
        <f>SUM(H29:H30)</f>
        <v>100</v>
      </c>
      <c r="I31" s="13"/>
      <c r="J31" s="27"/>
      <c r="K31" s="36"/>
      <c r="L31" s="36"/>
    </row>
    <row r="32" spans="1:12" ht="15" x14ac:dyDescent="0.2">
      <c r="A32" s="15"/>
      <c r="B32" s="63"/>
      <c r="C32" s="73" t="s">
        <v>62</v>
      </c>
      <c r="D32" s="73"/>
      <c r="E32" s="73"/>
      <c r="F32" s="73"/>
      <c r="G32" s="73"/>
      <c r="H32" s="73"/>
      <c r="I32" s="73"/>
      <c r="J32" s="74"/>
      <c r="K32" s="36"/>
      <c r="L32" s="36"/>
    </row>
    <row r="33" spans="1:12" ht="34.5" customHeight="1" x14ac:dyDescent="0.2">
      <c r="A33" s="15"/>
      <c r="B33" s="59" t="s">
        <v>53</v>
      </c>
      <c r="C33" s="3" t="s">
        <v>81</v>
      </c>
      <c r="D33" s="26" t="s">
        <v>79</v>
      </c>
      <c r="E33" s="7">
        <v>70</v>
      </c>
      <c r="F33" s="4"/>
      <c r="G33" s="4"/>
      <c r="H33" s="4">
        <v>70</v>
      </c>
      <c r="I33" s="60"/>
      <c r="J33" s="27">
        <v>2026</v>
      </c>
      <c r="K33" s="36"/>
      <c r="L33" s="36"/>
    </row>
    <row r="34" spans="1:12" ht="34.5" customHeight="1" x14ac:dyDescent="0.2">
      <c r="A34" s="15"/>
      <c r="B34" s="68"/>
      <c r="C34" s="3" t="s">
        <v>45</v>
      </c>
      <c r="D34" s="26" t="s">
        <v>79</v>
      </c>
      <c r="E34" s="7">
        <v>30</v>
      </c>
      <c r="F34" s="4"/>
      <c r="G34" s="4"/>
      <c r="H34" s="4">
        <v>30</v>
      </c>
      <c r="I34" s="69"/>
      <c r="J34" s="27">
        <v>2026</v>
      </c>
      <c r="K34" s="36"/>
      <c r="L34" s="36"/>
    </row>
    <row r="35" spans="1:12" ht="15" x14ac:dyDescent="0.2">
      <c r="A35" s="15"/>
      <c r="B35" s="59"/>
      <c r="C35" s="9" t="s">
        <v>70</v>
      </c>
      <c r="D35" s="26"/>
      <c r="E35" s="42">
        <f>SUM(E33:E34)</f>
        <v>100</v>
      </c>
      <c r="F35" s="50"/>
      <c r="G35" s="50"/>
      <c r="H35" s="42">
        <f>SUM(H33:H34)</f>
        <v>100</v>
      </c>
      <c r="I35" s="60"/>
      <c r="J35" s="27"/>
      <c r="K35" s="36"/>
      <c r="L35" s="36"/>
    </row>
    <row r="36" spans="1:12" ht="15" x14ac:dyDescent="0.2">
      <c r="A36" s="15"/>
      <c r="B36" s="61"/>
      <c r="C36" s="70" t="s">
        <v>63</v>
      </c>
      <c r="D36" s="71"/>
      <c r="E36" s="71"/>
      <c r="F36" s="71"/>
      <c r="G36" s="71"/>
      <c r="H36" s="71"/>
      <c r="I36" s="71"/>
      <c r="J36" s="72"/>
      <c r="K36" s="36"/>
      <c r="L36" s="36"/>
    </row>
    <row r="37" spans="1:12" ht="51.75" customHeight="1" x14ac:dyDescent="0.2">
      <c r="A37" s="15"/>
      <c r="B37" s="61" t="s">
        <v>53</v>
      </c>
      <c r="C37" s="3" t="s">
        <v>81</v>
      </c>
      <c r="D37" s="26" t="s">
        <v>79</v>
      </c>
      <c r="E37" s="7">
        <v>70</v>
      </c>
      <c r="F37" s="4"/>
      <c r="G37" s="4"/>
      <c r="H37" s="4">
        <v>70</v>
      </c>
      <c r="I37" s="62"/>
      <c r="J37" s="27">
        <v>2027</v>
      </c>
      <c r="K37" s="36"/>
      <c r="L37" s="36"/>
    </row>
    <row r="38" spans="1:12" ht="51.75" customHeight="1" x14ac:dyDescent="0.2">
      <c r="A38" s="15"/>
      <c r="B38" s="68"/>
      <c r="C38" s="3" t="s">
        <v>45</v>
      </c>
      <c r="D38" s="26" t="s">
        <v>79</v>
      </c>
      <c r="E38" s="7">
        <v>30</v>
      </c>
      <c r="F38" s="4"/>
      <c r="G38" s="4"/>
      <c r="H38" s="4">
        <v>30</v>
      </c>
      <c r="I38" s="69"/>
      <c r="J38" s="27">
        <v>2027</v>
      </c>
      <c r="K38" s="36"/>
      <c r="L38" s="36"/>
    </row>
    <row r="39" spans="1:12" ht="15" x14ac:dyDescent="0.2">
      <c r="A39" s="15"/>
      <c r="B39" s="61"/>
      <c r="C39" s="9" t="s">
        <v>64</v>
      </c>
      <c r="D39" s="26"/>
      <c r="E39" s="42">
        <f>SUM(E37:E38)</f>
        <v>100</v>
      </c>
      <c r="F39" s="50"/>
      <c r="G39" s="50"/>
      <c r="H39" s="42">
        <f>SUM(H37:H38)</f>
        <v>100</v>
      </c>
      <c r="I39" s="62"/>
      <c r="J39" s="27"/>
      <c r="K39" s="36"/>
      <c r="L39" s="36"/>
    </row>
    <row r="40" spans="1:12" ht="15" x14ac:dyDescent="0.2">
      <c r="A40" s="15"/>
      <c r="B40" s="61"/>
      <c r="C40" s="70" t="s">
        <v>65</v>
      </c>
      <c r="D40" s="71"/>
      <c r="E40" s="71"/>
      <c r="F40" s="71"/>
      <c r="G40" s="71"/>
      <c r="H40" s="71"/>
      <c r="I40" s="71"/>
      <c r="J40" s="72"/>
      <c r="K40" s="36"/>
      <c r="L40" s="36"/>
    </row>
    <row r="41" spans="1:12" ht="35.25" customHeight="1" x14ac:dyDescent="0.2">
      <c r="A41" s="15"/>
      <c r="B41" s="61" t="s">
        <v>53</v>
      </c>
      <c r="C41" s="3" t="s">
        <v>81</v>
      </c>
      <c r="D41" s="26" t="s">
        <v>79</v>
      </c>
      <c r="E41" s="7">
        <v>70</v>
      </c>
      <c r="F41" s="4"/>
      <c r="G41" s="4"/>
      <c r="H41" s="4">
        <v>70</v>
      </c>
      <c r="I41" s="62"/>
      <c r="J41" s="27">
        <v>2028</v>
      </c>
      <c r="K41" s="36"/>
      <c r="L41" s="36"/>
    </row>
    <row r="42" spans="1:12" ht="35.25" customHeight="1" x14ac:dyDescent="0.2">
      <c r="A42" s="15"/>
      <c r="B42" s="68"/>
      <c r="C42" s="3" t="s">
        <v>45</v>
      </c>
      <c r="D42" s="26" t="s">
        <v>79</v>
      </c>
      <c r="E42" s="7">
        <v>30</v>
      </c>
      <c r="F42" s="4"/>
      <c r="G42" s="4"/>
      <c r="H42" s="4">
        <v>30</v>
      </c>
      <c r="I42" s="69"/>
      <c r="J42" s="27">
        <v>2028</v>
      </c>
      <c r="K42" s="36"/>
      <c r="L42" s="36"/>
    </row>
    <row r="43" spans="1:12" ht="15" x14ac:dyDescent="0.2">
      <c r="A43" s="15"/>
      <c r="B43" s="61"/>
      <c r="C43" s="9" t="s">
        <v>66</v>
      </c>
      <c r="D43" s="26"/>
      <c r="E43" s="42">
        <f>SUM(E41:E42)</f>
        <v>100</v>
      </c>
      <c r="F43" s="50"/>
      <c r="G43" s="50"/>
      <c r="H43" s="42">
        <f>SUM(H41:H42)</f>
        <v>100</v>
      </c>
      <c r="I43" s="62"/>
      <c r="J43" s="27"/>
      <c r="K43" s="36"/>
      <c r="L43" s="36"/>
    </row>
    <row r="44" spans="1:12" ht="15" x14ac:dyDescent="0.2">
      <c r="A44" s="15"/>
      <c r="B44" s="61"/>
      <c r="C44" s="70" t="s">
        <v>67</v>
      </c>
      <c r="D44" s="71"/>
      <c r="E44" s="71"/>
      <c r="F44" s="71"/>
      <c r="G44" s="71"/>
      <c r="H44" s="71"/>
      <c r="I44" s="71"/>
      <c r="J44" s="72"/>
      <c r="K44" s="36"/>
      <c r="L44" s="36"/>
    </row>
    <row r="45" spans="1:12" ht="33" customHeight="1" x14ac:dyDescent="0.2">
      <c r="A45" s="15"/>
      <c r="B45" s="61" t="s">
        <v>53</v>
      </c>
      <c r="C45" s="3" t="s">
        <v>81</v>
      </c>
      <c r="D45" s="26" t="s">
        <v>79</v>
      </c>
      <c r="E45" s="7">
        <v>70</v>
      </c>
      <c r="F45" s="4"/>
      <c r="G45" s="4"/>
      <c r="H45" s="4">
        <v>70</v>
      </c>
      <c r="I45" s="62"/>
      <c r="J45" s="27">
        <v>2029</v>
      </c>
      <c r="K45" s="36"/>
      <c r="L45" s="36"/>
    </row>
    <row r="46" spans="1:12" ht="33" customHeight="1" x14ac:dyDescent="0.2">
      <c r="A46" s="15"/>
      <c r="B46" s="68"/>
      <c r="C46" s="3" t="s">
        <v>45</v>
      </c>
      <c r="D46" s="26" t="s">
        <v>79</v>
      </c>
      <c r="E46" s="7">
        <v>30</v>
      </c>
      <c r="F46" s="4"/>
      <c r="G46" s="4"/>
      <c r="H46" s="4">
        <v>30</v>
      </c>
      <c r="I46" s="69"/>
      <c r="J46" s="27">
        <v>2029</v>
      </c>
      <c r="K46" s="36"/>
      <c r="L46" s="36"/>
    </row>
    <row r="47" spans="1:12" ht="15" x14ac:dyDescent="0.2">
      <c r="A47" s="15"/>
      <c r="B47" s="61"/>
      <c r="C47" s="9" t="s">
        <v>68</v>
      </c>
      <c r="D47" s="26"/>
      <c r="E47" s="42">
        <f>SUM(E45:E46)</f>
        <v>100</v>
      </c>
      <c r="F47" s="50"/>
      <c r="G47" s="50"/>
      <c r="H47" s="42">
        <f>SUM(H45:H46)</f>
        <v>100</v>
      </c>
      <c r="I47" s="62"/>
      <c r="J47" s="27"/>
      <c r="K47" s="36"/>
      <c r="L47" s="36"/>
    </row>
    <row r="48" spans="1:12" ht="15" x14ac:dyDescent="0.2">
      <c r="A48" s="15"/>
      <c r="B48" s="61"/>
      <c r="C48" s="70" t="s">
        <v>69</v>
      </c>
      <c r="D48" s="71"/>
      <c r="E48" s="71"/>
      <c r="F48" s="71"/>
      <c r="G48" s="71"/>
      <c r="H48" s="71"/>
      <c r="I48" s="71"/>
      <c r="J48" s="72"/>
      <c r="K48" s="36"/>
      <c r="L48" s="36"/>
    </row>
    <row r="49" spans="1:12" ht="37.5" customHeight="1" x14ac:dyDescent="0.2">
      <c r="A49" s="15"/>
      <c r="B49" s="61" t="s">
        <v>53</v>
      </c>
      <c r="C49" s="3" t="s">
        <v>81</v>
      </c>
      <c r="D49" s="26" t="s">
        <v>79</v>
      </c>
      <c r="E49" s="7">
        <v>70</v>
      </c>
      <c r="F49" s="4"/>
      <c r="G49" s="4"/>
      <c r="H49" s="4">
        <v>70</v>
      </c>
      <c r="I49" s="62"/>
      <c r="J49" s="27">
        <v>2030</v>
      </c>
      <c r="K49" s="36"/>
      <c r="L49" s="36"/>
    </row>
    <row r="50" spans="1:12" ht="37.5" customHeight="1" x14ac:dyDescent="0.2">
      <c r="A50" s="15"/>
      <c r="B50" s="68"/>
      <c r="C50" s="3" t="s">
        <v>45</v>
      </c>
      <c r="D50" s="26" t="s">
        <v>79</v>
      </c>
      <c r="E50" s="7">
        <v>30</v>
      </c>
      <c r="F50" s="4"/>
      <c r="G50" s="4"/>
      <c r="H50" s="4">
        <v>30</v>
      </c>
      <c r="I50" s="69"/>
      <c r="J50" s="27">
        <v>2030</v>
      </c>
      <c r="K50" s="36"/>
      <c r="L50" s="36"/>
    </row>
    <row r="51" spans="1:12" ht="15" x14ac:dyDescent="0.2">
      <c r="A51" s="15"/>
      <c r="B51" s="61"/>
      <c r="C51" s="9" t="s">
        <v>70</v>
      </c>
      <c r="D51" s="26"/>
      <c r="E51" s="42">
        <f>SUM(E49:E50)</f>
        <v>100</v>
      </c>
      <c r="F51" s="50"/>
      <c r="G51" s="50"/>
      <c r="H51" s="42">
        <f>SUM(H49:H50)</f>
        <v>100</v>
      </c>
      <c r="I51" s="62"/>
      <c r="J51" s="27"/>
      <c r="K51" s="36"/>
      <c r="L51" s="36"/>
    </row>
    <row r="52" spans="1:12" ht="15" x14ac:dyDescent="0.25">
      <c r="A52" s="15"/>
      <c r="B52" s="15"/>
      <c r="C52" s="9" t="s">
        <v>71</v>
      </c>
      <c r="D52" s="9"/>
      <c r="E52" s="42">
        <f>H52+G52+F52</f>
        <v>1777.6</v>
      </c>
      <c r="F52" s="42">
        <f t="shared" ref="F52" si="0">F23+F20+F15+F12+F27+F31+F9</f>
        <v>0</v>
      </c>
      <c r="G52" s="42">
        <f>G23+G20+G15+G12+G27+G31+G9+G35+G39+G43+G47+G51</f>
        <v>564.29999999999995</v>
      </c>
      <c r="H52" s="42">
        <f>H23+H20+H15+H12+H27+H31+H9+H35+H39+H43+H47+H51</f>
        <v>1213.3</v>
      </c>
      <c r="I52" s="14"/>
      <c r="J52" s="6" t="s">
        <v>12</v>
      </c>
      <c r="K52" s="32"/>
      <c r="L52" s="32"/>
    </row>
    <row r="53" spans="1:12" ht="18.75" x14ac:dyDescent="0.3">
      <c r="I53" s="57"/>
      <c r="J53" s="57" t="s">
        <v>77</v>
      </c>
    </row>
  </sheetData>
  <mergeCells count="33">
    <mergeCell ref="F1:J1"/>
    <mergeCell ref="F2:I2"/>
    <mergeCell ref="B11:B12"/>
    <mergeCell ref="C6:J6"/>
    <mergeCell ref="J4:J5"/>
    <mergeCell ref="E4:E5"/>
    <mergeCell ref="F4:I4"/>
    <mergeCell ref="B4:B5"/>
    <mergeCell ref="D4:D5"/>
    <mergeCell ref="A3:J3"/>
    <mergeCell ref="A7:A9"/>
    <mergeCell ref="B29:B31"/>
    <mergeCell ref="B14:B15"/>
    <mergeCell ref="B22:B23"/>
    <mergeCell ref="K4:K5"/>
    <mergeCell ref="L4:L5"/>
    <mergeCell ref="C24:J24"/>
    <mergeCell ref="C28:J28"/>
    <mergeCell ref="C21:J21"/>
    <mergeCell ref="C16:J16"/>
    <mergeCell ref="C13:J13"/>
    <mergeCell ref="B7:B9"/>
    <mergeCell ref="A22:A23"/>
    <mergeCell ref="C10:J10"/>
    <mergeCell ref="A25:A27"/>
    <mergeCell ref="B25:B27"/>
    <mergeCell ref="A4:A5"/>
    <mergeCell ref="C4:C5"/>
    <mergeCell ref="C48:J48"/>
    <mergeCell ref="C32:J32"/>
    <mergeCell ref="C36:J36"/>
    <mergeCell ref="C40:J40"/>
    <mergeCell ref="C44:J44"/>
  </mergeCells>
  <pageMargins left="0.70866141732283472" right="0.70866141732283472" top="0.74803149606299213" bottom="0.74803149606299213" header="0.31496062992125984" footer="0.31496062992125984"/>
  <pageSetup paperSize="9" scale="69" orientation="landscape" verticalDpi="0" r:id="rId1"/>
  <rowBreaks count="2" manualBreakCount="2">
    <brk id="23" max="9" man="1"/>
    <brk id="4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view="pageBreakPreview" topLeftCell="B1" zoomScaleNormal="100" zoomScaleSheetLayoutView="100" workbookViewId="0">
      <selection activeCell="I4" sqref="I4:I5"/>
    </sheetView>
  </sheetViews>
  <sheetFormatPr defaultRowHeight="12.75" x14ac:dyDescent="0.2"/>
  <cols>
    <col min="1" max="1" width="4.140625" customWidth="1"/>
    <col min="2" max="2" width="31.28515625" customWidth="1"/>
    <col min="3" max="3" width="11.85546875" customWidth="1"/>
    <col min="4" max="4" width="9.85546875" bestFit="1" customWidth="1"/>
    <col min="5" max="5" width="11.85546875" customWidth="1"/>
    <col min="6" max="6" width="9.140625" bestFit="1" customWidth="1"/>
    <col min="7" max="7" width="8" customWidth="1"/>
    <col min="8" max="8" width="9.140625" customWidth="1"/>
    <col min="9" max="9" width="51.7109375" customWidth="1"/>
    <col min="10" max="10" width="25.140625" customWidth="1"/>
  </cols>
  <sheetData>
    <row r="1" spans="1:10" ht="66" customHeight="1" x14ac:dyDescent="0.2">
      <c r="H1" s="100" t="s">
        <v>83</v>
      </c>
      <c r="I1" s="100"/>
      <c r="J1" s="100"/>
    </row>
    <row r="2" spans="1:10" ht="54" customHeight="1" x14ac:dyDescent="0.2">
      <c r="H2" s="100" t="s">
        <v>58</v>
      </c>
      <c r="I2" s="100"/>
      <c r="J2" s="100"/>
    </row>
    <row r="3" spans="1:10" ht="23.25" customHeight="1" x14ac:dyDescent="0.2">
      <c r="A3" s="102" t="s">
        <v>43</v>
      </c>
      <c r="B3" s="102"/>
      <c r="C3" s="102"/>
      <c r="D3" s="102"/>
      <c r="E3" s="102"/>
      <c r="F3" s="102"/>
      <c r="G3" s="102"/>
      <c r="H3" s="102"/>
      <c r="I3" s="102"/>
      <c r="J3" s="102"/>
    </row>
    <row r="4" spans="1:10" x14ac:dyDescent="0.2">
      <c r="A4" s="84" t="s">
        <v>10</v>
      </c>
      <c r="B4" s="103" t="s">
        <v>9</v>
      </c>
      <c r="C4" s="103" t="s">
        <v>8</v>
      </c>
      <c r="D4" s="103" t="s">
        <v>7</v>
      </c>
      <c r="E4" s="103"/>
      <c r="F4" s="103"/>
      <c r="G4" s="103"/>
      <c r="H4" s="103" t="s">
        <v>6</v>
      </c>
      <c r="I4" s="103" t="s">
        <v>5</v>
      </c>
      <c r="J4" s="104" t="s">
        <v>4</v>
      </c>
    </row>
    <row r="5" spans="1:10" ht="38.25" x14ac:dyDescent="0.2">
      <c r="A5" s="84"/>
      <c r="B5" s="103"/>
      <c r="C5" s="103"/>
      <c r="D5" s="2" t="s">
        <v>3</v>
      </c>
      <c r="E5" s="2" t="s">
        <v>2</v>
      </c>
      <c r="F5" s="2" t="s">
        <v>1</v>
      </c>
      <c r="G5" s="2" t="s">
        <v>0</v>
      </c>
      <c r="H5" s="103"/>
      <c r="I5" s="103"/>
      <c r="J5" s="105"/>
    </row>
    <row r="6" spans="1:10" ht="15" customHeight="1" x14ac:dyDescent="0.2">
      <c r="A6" s="15"/>
      <c r="B6" s="77" t="s">
        <v>20</v>
      </c>
      <c r="C6" s="78"/>
      <c r="D6" s="78"/>
      <c r="E6" s="78"/>
      <c r="F6" s="78"/>
      <c r="G6" s="78"/>
      <c r="H6" s="78"/>
      <c r="I6" s="78"/>
      <c r="J6" s="79"/>
    </row>
    <row r="7" spans="1:10" ht="46.5" customHeight="1" x14ac:dyDescent="0.2">
      <c r="A7" s="15">
        <v>1</v>
      </c>
      <c r="B7" s="11" t="s">
        <v>45</v>
      </c>
      <c r="C7" s="1">
        <v>75</v>
      </c>
      <c r="D7" s="1"/>
      <c r="E7" s="1"/>
      <c r="F7" s="1">
        <v>75</v>
      </c>
      <c r="G7" s="1"/>
      <c r="H7" s="1" t="s">
        <v>20</v>
      </c>
      <c r="I7" s="1" t="s">
        <v>52</v>
      </c>
      <c r="J7" s="29" t="s">
        <v>26</v>
      </c>
    </row>
    <row r="8" spans="1:10" ht="45.75" customHeight="1" x14ac:dyDescent="0.2">
      <c r="A8" s="15">
        <v>2</v>
      </c>
      <c r="B8" s="45" t="s">
        <v>50</v>
      </c>
      <c r="C8" s="7">
        <v>25</v>
      </c>
      <c r="D8" s="7"/>
      <c r="E8" s="7"/>
      <c r="F8" s="7">
        <v>25</v>
      </c>
      <c r="G8" s="4"/>
      <c r="H8" s="5" t="s">
        <v>20</v>
      </c>
      <c r="I8" s="1" t="s">
        <v>52</v>
      </c>
      <c r="J8" s="29" t="s">
        <v>26</v>
      </c>
    </row>
    <row r="9" spans="1:10" ht="24" customHeight="1" x14ac:dyDescent="0.2">
      <c r="A9" s="15"/>
      <c r="B9" s="9" t="s">
        <v>13</v>
      </c>
      <c r="C9" s="43">
        <f>SUM(C7:C8)</f>
        <v>100</v>
      </c>
      <c r="D9" s="43">
        <f t="shared" ref="D9:G9" si="0">SUM(D7:D8)</f>
        <v>0</v>
      </c>
      <c r="E9" s="43">
        <f t="shared" si="0"/>
        <v>0</v>
      </c>
      <c r="F9" s="43">
        <f t="shared" si="0"/>
        <v>100</v>
      </c>
      <c r="G9" s="43">
        <f t="shared" si="0"/>
        <v>0</v>
      </c>
      <c r="H9" s="6" t="s">
        <v>12</v>
      </c>
      <c r="I9" s="6" t="s">
        <v>12</v>
      </c>
      <c r="J9" s="6" t="s">
        <v>12</v>
      </c>
    </row>
    <row r="10" spans="1:10" ht="24" customHeight="1" x14ac:dyDescent="0.2">
      <c r="A10" s="15"/>
      <c r="B10" s="101" t="s">
        <v>44</v>
      </c>
      <c r="C10" s="101"/>
      <c r="D10" s="101"/>
      <c r="E10" s="101"/>
      <c r="F10" s="101"/>
      <c r="G10" s="101"/>
      <c r="H10" s="101"/>
      <c r="I10" s="101"/>
      <c r="J10" s="101"/>
    </row>
    <row r="11" spans="1:10" ht="42.75" customHeight="1" x14ac:dyDescent="0.2">
      <c r="A11" s="15">
        <v>1</v>
      </c>
      <c r="B11" s="3" t="s">
        <v>51</v>
      </c>
      <c r="C11" s="8">
        <v>100</v>
      </c>
      <c r="D11" s="7"/>
      <c r="E11" s="8"/>
      <c r="F11" s="7">
        <v>100</v>
      </c>
      <c r="G11" s="7"/>
      <c r="H11" s="5">
        <v>2020</v>
      </c>
      <c r="I11" s="1" t="s">
        <v>52</v>
      </c>
      <c r="J11" s="29" t="s">
        <v>26</v>
      </c>
    </row>
    <row r="12" spans="1:10" ht="24" customHeight="1" x14ac:dyDescent="0.25">
      <c r="A12" s="15"/>
      <c r="B12" s="9" t="s">
        <v>35</v>
      </c>
      <c r="C12" s="42">
        <f>SUM(C11:C11)</f>
        <v>100</v>
      </c>
      <c r="D12" s="42"/>
      <c r="E12" s="42"/>
      <c r="F12" s="42">
        <f>SUM(F11:F11)</f>
        <v>100</v>
      </c>
      <c r="G12" s="10"/>
      <c r="H12" s="6" t="s">
        <v>12</v>
      </c>
      <c r="I12" s="6" t="s">
        <v>12</v>
      </c>
      <c r="J12" s="6" t="s">
        <v>12</v>
      </c>
    </row>
    <row r="13" spans="1:10" ht="24" customHeight="1" x14ac:dyDescent="0.2">
      <c r="A13" s="15"/>
      <c r="B13" s="101" t="s">
        <v>31</v>
      </c>
      <c r="C13" s="101"/>
      <c r="D13" s="101"/>
      <c r="E13" s="101"/>
      <c r="F13" s="101"/>
      <c r="G13" s="101"/>
      <c r="H13" s="101"/>
      <c r="I13" s="101"/>
      <c r="J13" s="101"/>
    </row>
    <row r="14" spans="1:10" ht="44.25" customHeight="1" x14ac:dyDescent="0.2">
      <c r="A14" s="15">
        <v>1</v>
      </c>
      <c r="B14" s="3" t="s">
        <v>51</v>
      </c>
      <c r="C14" s="7">
        <v>100</v>
      </c>
      <c r="D14" s="7"/>
      <c r="E14" s="7"/>
      <c r="F14" s="7">
        <v>100</v>
      </c>
      <c r="G14" s="7"/>
      <c r="H14" s="5">
        <v>2021</v>
      </c>
      <c r="I14" s="1" t="s">
        <v>52</v>
      </c>
      <c r="J14" s="29" t="s">
        <v>26</v>
      </c>
    </row>
    <row r="15" spans="1:10" ht="24" customHeight="1" x14ac:dyDescent="0.25">
      <c r="A15" s="15"/>
      <c r="B15" s="9" t="s">
        <v>36</v>
      </c>
      <c r="C15" s="44">
        <f>SUM(C14:C14)</f>
        <v>100</v>
      </c>
      <c r="D15" s="44"/>
      <c r="E15" s="44"/>
      <c r="F15" s="44">
        <f>SUM(F14:F14)</f>
        <v>100</v>
      </c>
      <c r="G15" s="12"/>
      <c r="H15" s="6" t="s">
        <v>12</v>
      </c>
      <c r="I15" s="6" t="s">
        <v>12</v>
      </c>
      <c r="J15" s="6" t="s">
        <v>12</v>
      </c>
    </row>
    <row r="16" spans="1:10" ht="24" customHeight="1" x14ac:dyDescent="0.2">
      <c r="A16" s="15"/>
      <c r="B16" s="70" t="s">
        <v>46</v>
      </c>
      <c r="C16" s="71"/>
      <c r="D16" s="71"/>
      <c r="E16" s="71"/>
      <c r="F16" s="71"/>
      <c r="G16" s="71"/>
      <c r="H16" s="71"/>
      <c r="I16" s="71"/>
      <c r="J16" s="72"/>
    </row>
    <row r="17" spans="1:10" ht="55.5" customHeight="1" x14ac:dyDescent="0.2">
      <c r="A17" s="15">
        <v>1</v>
      </c>
      <c r="B17" s="3" t="s">
        <v>45</v>
      </c>
      <c r="C17" s="7">
        <v>100</v>
      </c>
      <c r="D17" s="4"/>
      <c r="E17" s="4"/>
      <c r="F17" s="7">
        <v>100</v>
      </c>
      <c r="G17" s="13"/>
      <c r="H17" s="27">
        <v>2022</v>
      </c>
      <c r="I17" s="1" t="s">
        <v>52</v>
      </c>
      <c r="J17" s="29" t="s">
        <v>26</v>
      </c>
    </row>
    <row r="18" spans="1:10" ht="57.75" customHeight="1" x14ac:dyDescent="0.2">
      <c r="A18" s="15">
        <v>2</v>
      </c>
      <c r="B18" s="3" t="s">
        <v>54</v>
      </c>
      <c r="C18" s="7">
        <f>E18+F18</f>
        <v>570</v>
      </c>
      <c r="D18" s="4"/>
      <c r="E18" s="4">
        <v>564.29999999999995</v>
      </c>
      <c r="F18" s="7">
        <v>5.7</v>
      </c>
      <c r="G18" s="54"/>
      <c r="H18" s="27">
        <v>2022</v>
      </c>
      <c r="I18" s="1" t="s">
        <v>55</v>
      </c>
      <c r="J18" s="29" t="s">
        <v>56</v>
      </c>
    </row>
    <row r="19" spans="1:10" ht="29.25" customHeight="1" x14ac:dyDescent="0.2">
      <c r="A19" s="15"/>
      <c r="B19" s="3" t="s">
        <v>61</v>
      </c>
      <c r="C19" s="7">
        <v>7.6</v>
      </c>
      <c r="D19" s="4"/>
      <c r="E19" s="4"/>
      <c r="F19" s="7">
        <v>7.6</v>
      </c>
      <c r="G19" s="55"/>
      <c r="H19" s="27">
        <v>2022</v>
      </c>
      <c r="I19" s="1" t="s">
        <v>59</v>
      </c>
      <c r="J19" s="29" t="s">
        <v>26</v>
      </c>
    </row>
    <row r="20" spans="1:10" ht="15" x14ac:dyDescent="0.25">
      <c r="A20" s="15"/>
      <c r="B20" s="9" t="s">
        <v>37</v>
      </c>
      <c r="C20" s="42">
        <f>E20+F20</f>
        <v>677.59999999999991</v>
      </c>
      <c r="D20" s="42"/>
      <c r="E20" s="42">
        <f>SUM(E17:E18)</f>
        <v>564.29999999999995</v>
      </c>
      <c r="F20" s="42">
        <f>SUM(F17:F19)</f>
        <v>113.3</v>
      </c>
      <c r="G20" s="14"/>
      <c r="H20" s="6" t="s">
        <v>12</v>
      </c>
      <c r="I20" s="6" t="s">
        <v>12</v>
      </c>
      <c r="J20" s="6" t="s">
        <v>12</v>
      </c>
    </row>
    <row r="21" spans="1:10" ht="15" x14ac:dyDescent="0.2">
      <c r="A21" s="15"/>
      <c r="B21" s="106">
        <v>2023</v>
      </c>
      <c r="C21" s="106"/>
      <c r="D21" s="106"/>
      <c r="E21" s="106"/>
      <c r="F21" s="106"/>
      <c r="G21" s="106"/>
      <c r="H21" s="106"/>
      <c r="I21" s="106"/>
      <c r="J21" s="106"/>
    </row>
    <row r="22" spans="1:10" ht="46.5" customHeight="1" x14ac:dyDescent="0.25">
      <c r="A22" s="15">
        <v>1</v>
      </c>
      <c r="B22" s="3" t="s">
        <v>80</v>
      </c>
      <c r="C22" s="7">
        <v>100</v>
      </c>
      <c r="D22" s="10"/>
      <c r="E22" s="10"/>
      <c r="F22" s="7">
        <v>100</v>
      </c>
      <c r="G22" s="14"/>
      <c r="H22" s="28">
        <v>2023</v>
      </c>
      <c r="I22" s="1" t="s">
        <v>52</v>
      </c>
      <c r="J22" s="29" t="s">
        <v>26</v>
      </c>
    </row>
    <row r="23" spans="1:10" ht="15" x14ac:dyDescent="0.25">
      <c r="A23" s="15"/>
      <c r="B23" s="9" t="s">
        <v>47</v>
      </c>
      <c r="C23" s="42">
        <v>100</v>
      </c>
      <c r="D23" s="42"/>
      <c r="E23" s="42"/>
      <c r="F23" s="42">
        <v>100</v>
      </c>
      <c r="G23" s="14"/>
      <c r="H23" s="14"/>
      <c r="I23" s="26"/>
      <c r="J23" s="1"/>
    </row>
    <row r="24" spans="1:10" ht="15" x14ac:dyDescent="0.2">
      <c r="A24" s="15"/>
      <c r="B24" s="106">
        <v>2024</v>
      </c>
      <c r="C24" s="106"/>
      <c r="D24" s="106"/>
      <c r="E24" s="106"/>
      <c r="F24" s="106"/>
      <c r="G24" s="106"/>
      <c r="H24" s="106"/>
      <c r="I24" s="106"/>
      <c r="J24" s="106"/>
    </row>
    <row r="25" spans="1:10" ht="49.5" customHeight="1" x14ac:dyDescent="0.25">
      <c r="A25" s="15">
        <v>1</v>
      </c>
      <c r="B25" s="3" t="s">
        <v>81</v>
      </c>
      <c r="C25" s="7">
        <v>70</v>
      </c>
      <c r="D25" s="10"/>
      <c r="E25" s="10"/>
      <c r="F25" s="7">
        <v>70</v>
      </c>
      <c r="G25" s="14"/>
      <c r="H25" s="14">
        <v>2024</v>
      </c>
      <c r="I25" s="1" t="s">
        <v>52</v>
      </c>
      <c r="J25" s="29" t="s">
        <v>26</v>
      </c>
    </row>
    <row r="26" spans="1:10" ht="49.5" customHeight="1" x14ac:dyDescent="0.25">
      <c r="A26" s="15"/>
      <c r="B26" s="3" t="s">
        <v>45</v>
      </c>
      <c r="C26" s="7">
        <v>30</v>
      </c>
      <c r="D26" s="10"/>
      <c r="E26" s="10"/>
      <c r="F26" s="7">
        <v>30</v>
      </c>
      <c r="G26" s="14"/>
      <c r="H26" s="14">
        <v>2024</v>
      </c>
      <c r="I26" s="1" t="s">
        <v>52</v>
      </c>
      <c r="J26" s="26" t="s">
        <v>26</v>
      </c>
    </row>
    <row r="27" spans="1:10" ht="15" x14ac:dyDescent="0.25">
      <c r="A27" s="15"/>
      <c r="B27" s="9" t="s">
        <v>48</v>
      </c>
      <c r="C27" s="42">
        <f>SUM(C25:C26)</f>
        <v>100</v>
      </c>
      <c r="D27" s="42"/>
      <c r="E27" s="42"/>
      <c r="F27" s="42">
        <f>SUM(F25:F26)</f>
        <v>100</v>
      </c>
      <c r="G27" s="14"/>
      <c r="H27" s="14"/>
      <c r="I27" s="1"/>
      <c r="J27" s="26"/>
    </row>
    <row r="28" spans="1:10" ht="15" x14ac:dyDescent="0.2">
      <c r="A28" s="15"/>
      <c r="B28" s="106" t="s">
        <v>40</v>
      </c>
      <c r="C28" s="106"/>
      <c r="D28" s="106"/>
      <c r="E28" s="106"/>
      <c r="F28" s="106"/>
      <c r="G28" s="106"/>
      <c r="H28" s="106"/>
      <c r="I28" s="106"/>
      <c r="J28" s="106"/>
    </row>
    <row r="29" spans="1:10" ht="42" customHeight="1" x14ac:dyDescent="0.25">
      <c r="A29" s="15">
        <v>1</v>
      </c>
      <c r="B29" s="3" t="s">
        <v>81</v>
      </c>
      <c r="C29" s="7">
        <v>70</v>
      </c>
      <c r="D29" s="10"/>
      <c r="E29" s="10"/>
      <c r="F29" s="7">
        <v>70</v>
      </c>
      <c r="G29" s="14"/>
      <c r="H29" s="14">
        <v>2025</v>
      </c>
      <c r="I29" s="1" t="s">
        <v>52</v>
      </c>
      <c r="J29" s="29" t="s">
        <v>26</v>
      </c>
    </row>
    <row r="30" spans="1:10" ht="42" customHeight="1" x14ac:dyDescent="0.25">
      <c r="A30" s="15"/>
      <c r="B30" s="3" t="s">
        <v>45</v>
      </c>
      <c r="C30" s="7">
        <v>30</v>
      </c>
      <c r="D30" s="10"/>
      <c r="E30" s="10"/>
      <c r="F30" s="7">
        <v>30</v>
      </c>
      <c r="G30" s="14"/>
      <c r="H30" s="14">
        <v>2025</v>
      </c>
      <c r="I30" s="1" t="s">
        <v>52</v>
      </c>
      <c r="J30" s="26" t="s">
        <v>26</v>
      </c>
    </row>
    <row r="31" spans="1:10" ht="15" x14ac:dyDescent="0.25">
      <c r="A31" s="15"/>
      <c r="B31" s="9" t="s">
        <v>49</v>
      </c>
      <c r="C31" s="42">
        <f>SUM(C29:C30)</f>
        <v>100</v>
      </c>
      <c r="D31" s="42"/>
      <c r="E31" s="42"/>
      <c r="F31" s="42">
        <f>SUM(F29:F30)</f>
        <v>100</v>
      </c>
      <c r="G31" s="14"/>
      <c r="H31" s="14"/>
      <c r="I31" s="1"/>
      <c r="J31" s="1"/>
    </row>
    <row r="32" spans="1:10" ht="15" x14ac:dyDescent="0.2">
      <c r="A32" s="15"/>
      <c r="B32" s="70" t="s">
        <v>62</v>
      </c>
      <c r="C32" s="71"/>
      <c r="D32" s="71"/>
      <c r="E32" s="71"/>
      <c r="F32" s="71"/>
      <c r="G32" s="71"/>
      <c r="H32" s="71"/>
      <c r="I32" s="71"/>
      <c r="J32" s="72"/>
    </row>
    <row r="33" spans="1:10" ht="48" customHeight="1" x14ac:dyDescent="0.25">
      <c r="A33" s="15">
        <v>1</v>
      </c>
      <c r="B33" s="3" t="s">
        <v>81</v>
      </c>
      <c r="C33" s="7">
        <v>70</v>
      </c>
      <c r="D33" s="10"/>
      <c r="E33" s="10"/>
      <c r="F33" s="7">
        <v>70</v>
      </c>
      <c r="G33" s="14"/>
      <c r="H33" s="14">
        <v>2026</v>
      </c>
      <c r="I33" s="1" t="s">
        <v>52</v>
      </c>
      <c r="J33" s="29" t="s">
        <v>26</v>
      </c>
    </row>
    <row r="34" spans="1:10" ht="48" customHeight="1" x14ac:dyDescent="0.25">
      <c r="A34" s="15"/>
      <c r="B34" s="3" t="s">
        <v>45</v>
      </c>
      <c r="C34" s="7">
        <v>30</v>
      </c>
      <c r="D34" s="10"/>
      <c r="E34" s="10"/>
      <c r="F34" s="7">
        <v>30</v>
      </c>
      <c r="G34" s="14"/>
      <c r="H34" s="14">
        <v>2026</v>
      </c>
      <c r="I34" s="1" t="s">
        <v>52</v>
      </c>
      <c r="J34" s="26" t="s">
        <v>26</v>
      </c>
    </row>
    <row r="35" spans="1:10" ht="15" x14ac:dyDescent="0.25">
      <c r="A35" s="15"/>
      <c r="B35" s="9" t="s">
        <v>72</v>
      </c>
      <c r="C35" s="42">
        <f>SUM(C33:C34)</f>
        <v>100</v>
      </c>
      <c r="D35" s="42"/>
      <c r="E35" s="42"/>
      <c r="F35" s="42">
        <f>SUM(F33:F34)</f>
        <v>100</v>
      </c>
      <c r="G35" s="14"/>
      <c r="H35" s="14"/>
      <c r="I35" s="1"/>
      <c r="J35" s="1"/>
    </row>
    <row r="36" spans="1:10" ht="15" x14ac:dyDescent="0.2">
      <c r="A36" s="15"/>
      <c r="B36" s="70" t="s">
        <v>63</v>
      </c>
      <c r="C36" s="71"/>
      <c r="D36" s="71"/>
      <c r="E36" s="71"/>
      <c r="F36" s="71"/>
      <c r="G36" s="71"/>
      <c r="H36" s="71"/>
      <c r="I36" s="71"/>
      <c r="J36" s="72"/>
    </row>
    <row r="37" spans="1:10" ht="49.5" customHeight="1" x14ac:dyDescent="0.25">
      <c r="A37" s="15">
        <v>1</v>
      </c>
      <c r="B37" s="3" t="s">
        <v>81</v>
      </c>
      <c r="C37" s="7">
        <v>70</v>
      </c>
      <c r="D37" s="10"/>
      <c r="E37" s="10"/>
      <c r="F37" s="7">
        <v>70</v>
      </c>
      <c r="G37" s="14"/>
      <c r="H37" s="14">
        <v>2027</v>
      </c>
      <c r="I37" s="1" t="s">
        <v>52</v>
      </c>
      <c r="J37" s="26" t="s">
        <v>26</v>
      </c>
    </row>
    <row r="38" spans="1:10" ht="49.5" customHeight="1" x14ac:dyDescent="0.25">
      <c r="A38" s="15"/>
      <c r="B38" s="3" t="s">
        <v>45</v>
      </c>
      <c r="C38" s="7">
        <v>30</v>
      </c>
      <c r="D38" s="10"/>
      <c r="E38" s="10"/>
      <c r="F38" s="7">
        <v>30</v>
      </c>
      <c r="G38" s="14"/>
      <c r="H38" s="14">
        <v>2027</v>
      </c>
      <c r="I38" s="1" t="s">
        <v>52</v>
      </c>
      <c r="J38" s="26" t="s">
        <v>26</v>
      </c>
    </row>
    <row r="39" spans="1:10" ht="15" x14ac:dyDescent="0.25">
      <c r="A39" s="15"/>
      <c r="B39" s="9" t="s">
        <v>73</v>
      </c>
      <c r="C39" s="42">
        <f>SUM(C37:C38)</f>
        <v>100</v>
      </c>
      <c r="D39" s="42"/>
      <c r="E39" s="42"/>
      <c r="F39" s="42">
        <f>SUM(F37:F38)</f>
        <v>100</v>
      </c>
      <c r="G39" s="14"/>
      <c r="H39" s="14"/>
      <c r="I39" s="1"/>
      <c r="J39" s="1"/>
    </row>
    <row r="40" spans="1:10" ht="15" x14ac:dyDescent="0.2">
      <c r="A40" s="15"/>
      <c r="B40" s="70" t="s">
        <v>65</v>
      </c>
      <c r="C40" s="71"/>
      <c r="D40" s="71"/>
      <c r="E40" s="71"/>
      <c r="F40" s="71"/>
      <c r="G40" s="71"/>
      <c r="H40" s="71"/>
      <c r="I40" s="71"/>
      <c r="J40" s="72"/>
    </row>
    <row r="41" spans="1:10" ht="46.5" customHeight="1" x14ac:dyDescent="0.25">
      <c r="A41" s="15">
        <v>1</v>
      </c>
      <c r="B41" s="3" t="s">
        <v>81</v>
      </c>
      <c r="C41" s="7">
        <v>70</v>
      </c>
      <c r="D41" s="10"/>
      <c r="E41" s="10"/>
      <c r="F41" s="7">
        <v>70</v>
      </c>
      <c r="G41" s="14"/>
      <c r="H41" s="14">
        <v>2028</v>
      </c>
      <c r="I41" s="1" t="s">
        <v>52</v>
      </c>
      <c r="J41" s="26" t="s">
        <v>26</v>
      </c>
    </row>
    <row r="42" spans="1:10" ht="46.5" customHeight="1" x14ac:dyDescent="0.25">
      <c r="A42" s="15"/>
      <c r="B42" s="3" t="s">
        <v>45</v>
      </c>
      <c r="C42" s="7">
        <v>30</v>
      </c>
      <c r="D42" s="10"/>
      <c r="E42" s="10"/>
      <c r="F42" s="7">
        <v>30</v>
      </c>
      <c r="G42" s="14"/>
      <c r="H42" s="14">
        <v>2028</v>
      </c>
      <c r="I42" s="1" t="s">
        <v>52</v>
      </c>
      <c r="J42" s="26" t="s">
        <v>26</v>
      </c>
    </row>
    <row r="43" spans="1:10" ht="15" x14ac:dyDescent="0.25">
      <c r="A43" s="15"/>
      <c r="B43" s="9" t="s">
        <v>74</v>
      </c>
      <c r="C43" s="42">
        <f>SUM(C41:C42)</f>
        <v>100</v>
      </c>
      <c r="D43" s="42"/>
      <c r="E43" s="42"/>
      <c r="F43" s="42">
        <f>SUM(F41:F42)</f>
        <v>100</v>
      </c>
      <c r="G43" s="14"/>
      <c r="H43" s="14"/>
      <c r="I43" s="1"/>
      <c r="J43" s="1"/>
    </row>
    <row r="44" spans="1:10" ht="15" x14ac:dyDescent="0.2">
      <c r="A44" s="15"/>
      <c r="B44" s="70" t="s">
        <v>67</v>
      </c>
      <c r="C44" s="71"/>
      <c r="D44" s="71"/>
      <c r="E44" s="71"/>
      <c r="F44" s="71"/>
      <c r="G44" s="71"/>
      <c r="H44" s="71"/>
      <c r="I44" s="71"/>
      <c r="J44" s="72"/>
    </row>
    <row r="45" spans="1:10" ht="50.25" customHeight="1" x14ac:dyDescent="0.25">
      <c r="A45" s="15">
        <v>1</v>
      </c>
      <c r="B45" s="3" t="s">
        <v>81</v>
      </c>
      <c r="C45" s="7">
        <v>70</v>
      </c>
      <c r="D45" s="10"/>
      <c r="E45" s="10"/>
      <c r="F45" s="7">
        <v>70</v>
      </c>
      <c r="G45" s="14"/>
      <c r="H45" s="14">
        <v>2029</v>
      </c>
      <c r="I45" s="1" t="s">
        <v>52</v>
      </c>
      <c r="J45" s="26" t="s">
        <v>26</v>
      </c>
    </row>
    <row r="46" spans="1:10" ht="50.25" customHeight="1" x14ac:dyDescent="0.25">
      <c r="A46" s="15"/>
      <c r="B46" s="3" t="s">
        <v>45</v>
      </c>
      <c r="C46" s="7">
        <v>30</v>
      </c>
      <c r="D46" s="10"/>
      <c r="E46" s="10"/>
      <c r="F46" s="7">
        <v>30</v>
      </c>
      <c r="G46" s="14"/>
      <c r="H46" s="14">
        <v>2029</v>
      </c>
      <c r="I46" s="1" t="s">
        <v>52</v>
      </c>
      <c r="J46" s="26" t="s">
        <v>26</v>
      </c>
    </row>
    <row r="47" spans="1:10" ht="15" x14ac:dyDescent="0.25">
      <c r="A47" s="15"/>
      <c r="B47" s="9" t="s">
        <v>75</v>
      </c>
      <c r="C47" s="42">
        <f>SUM(C45:C46)</f>
        <v>100</v>
      </c>
      <c r="D47" s="42"/>
      <c r="E47" s="42"/>
      <c r="F47" s="42">
        <f>SUM(F45:F46)</f>
        <v>100</v>
      </c>
      <c r="G47" s="14"/>
      <c r="H47" s="14"/>
      <c r="I47" s="1"/>
      <c r="J47" s="1"/>
    </row>
    <row r="48" spans="1:10" ht="15" x14ac:dyDescent="0.2">
      <c r="A48" s="15"/>
      <c r="B48" s="70" t="s">
        <v>69</v>
      </c>
      <c r="C48" s="71"/>
      <c r="D48" s="71"/>
      <c r="E48" s="71"/>
      <c r="F48" s="71"/>
      <c r="G48" s="71"/>
      <c r="H48" s="71"/>
      <c r="I48" s="71"/>
      <c r="J48" s="72"/>
    </row>
    <row r="49" spans="1:10" ht="47.25" customHeight="1" x14ac:dyDescent="0.25">
      <c r="A49" s="15">
        <v>1</v>
      </c>
      <c r="B49" s="3" t="s">
        <v>81</v>
      </c>
      <c r="C49" s="7">
        <v>70</v>
      </c>
      <c r="D49" s="10"/>
      <c r="E49" s="10"/>
      <c r="F49" s="7">
        <v>70</v>
      </c>
      <c r="G49" s="14"/>
      <c r="H49" s="14">
        <v>2030</v>
      </c>
      <c r="I49" s="1" t="s">
        <v>52</v>
      </c>
      <c r="J49" s="26" t="s">
        <v>26</v>
      </c>
    </row>
    <row r="50" spans="1:10" ht="47.25" customHeight="1" x14ac:dyDescent="0.25">
      <c r="A50" s="15"/>
      <c r="B50" s="3" t="s">
        <v>45</v>
      </c>
      <c r="C50" s="7">
        <v>30</v>
      </c>
      <c r="D50" s="10"/>
      <c r="E50" s="10"/>
      <c r="F50" s="7">
        <v>30</v>
      </c>
      <c r="G50" s="14"/>
      <c r="H50" s="14">
        <v>2030</v>
      </c>
      <c r="I50" s="1" t="s">
        <v>52</v>
      </c>
      <c r="J50" s="26" t="s">
        <v>26</v>
      </c>
    </row>
    <row r="51" spans="1:10" ht="15" x14ac:dyDescent="0.25">
      <c r="A51" s="15"/>
      <c r="B51" s="9" t="s">
        <v>76</v>
      </c>
      <c r="C51" s="42">
        <f>SUM(C49:C50)</f>
        <v>100</v>
      </c>
      <c r="D51" s="42"/>
      <c r="E51" s="42"/>
      <c r="F51" s="42">
        <f>SUM(F49:F50)</f>
        <v>100</v>
      </c>
      <c r="G51" s="14"/>
      <c r="H51" s="14"/>
      <c r="I51" s="1"/>
      <c r="J51" s="1"/>
    </row>
    <row r="52" spans="1:10" ht="15" x14ac:dyDescent="0.25">
      <c r="A52" s="15"/>
      <c r="B52" s="64" t="s">
        <v>71</v>
      </c>
      <c r="C52" s="65">
        <f>F52+E52+D52</f>
        <v>1777.6</v>
      </c>
      <c r="D52" s="65">
        <f>D20+D15+D12+D9+D31+D27+D23</f>
        <v>0</v>
      </c>
      <c r="E52" s="65">
        <f>E20+E15+E12+E9+E31+E27+E23+E35</f>
        <v>564.29999999999995</v>
      </c>
      <c r="F52" s="65">
        <f>F20+F15+F12+F9+F31+F27+F23+F35+F39+F43+F47+F51</f>
        <v>1213.3</v>
      </c>
      <c r="G52" s="66"/>
      <c r="H52" s="67" t="s">
        <v>12</v>
      </c>
      <c r="I52" s="67" t="s">
        <v>12</v>
      </c>
      <c r="J52" s="67" t="s">
        <v>12</v>
      </c>
    </row>
    <row r="53" spans="1:10" ht="18.75" x14ac:dyDescent="0.3">
      <c r="J53" s="57" t="s">
        <v>77</v>
      </c>
    </row>
  </sheetData>
  <mergeCells count="22">
    <mergeCell ref="J4:J5"/>
    <mergeCell ref="H2:J2"/>
    <mergeCell ref="B32:J32"/>
    <mergeCell ref="B21:J21"/>
    <mergeCell ref="B24:J24"/>
    <mergeCell ref="B28:J28"/>
    <mergeCell ref="B36:J36"/>
    <mergeCell ref="B40:J40"/>
    <mergeCell ref="B44:J44"/>
    <mergeCell ref="B48:J48"/>
    <mergeCell ref="H1:J1"/>
    <mergeCell ref="B6:J6"/>
    <mergeCell ref="B10:J10"/>
    <mergeCell ref="B13:J13"/>
    <mergeCell ref="B16:J16"/>
    <mergeCell ref="A3:J3"/>
    <mergeCell ref="A4:A5"/>
    <mergeCell ref="B4:B5"/>
    <mergeCell ref="C4:C5"/>
    <mergeCell ref="D4:G4"/>
    <mergeCell ref="H4:H5"/>
    <mergeCell ref="I4:I5"/>
  </mergeCells>
  <printOptions horizontalCentered="1"/>
  <pageMargins left="0.11811023622047245" right="0.11811023622047245" top="0.55118110236220474" bottom="0" header="0.31496062992125984" footer="0.31496062992125984"/>
  <pageSetup paperSize="9" scale="74" orientation="landscape" verticalDpi="0" r:id="rId1"/>
  <rowBreaks count="2" manualBreakCount="2">
    <brk id="20" max="9" man="1"/>
    <brk id="43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view="pageBreakPreview" topLeftCell="A4" zoomScale="60" zoomScaleNormal="100" workbookViewId="0">
      <selection activeCell="B52" sqref="B52"/>
    </sheetView>
  </sheetViews>
  <sheetFormatPr defaultRowHeight="12.75" x14ac:dyDescent="0.2"/>
  <cols>
    <col min="1" max="1" width="34" customWidth="1"/>
    <col min="2" max="2" width="11.28515625" customWidth="1"/>
    <col min="3" max="3" width="10.140625" customWidth="1"/>
  </cols>
  <sheetData>
    <row r="1" spans="1:8" ht="15.75" x14ac:dyDescent="0.2">
      <c r="H1" s="16" t="s">
        <v>28</v>
      </c>
    </row>
    <row r="2" spans="1:8" ht="15.75" customHeight="1" x14ac:dyDescent="0.2">
      <c r="H2" s="16" t="s">
        <v>14</v>
      </c>
    </row>
    <row r="3" spans="1:8" ht="15.75" customHeight="1" x14ac:dyDescent="0.2">
      <c r="E3" s="107" t="s">
        <v>23</v>
      </c>
      <c r="F3" s="107"/>
      <c r="G3" s="107"/>
      <c r="H3" s="107"/>
    </row>
    <row r="4" spans="1:8" ht="56.25" customHeight="1" x14ac:dyDescent="0.2">
      <c r="E4" s="110" t="s">
        <v>25</v>
      </c>
      <c r="F4" s="110"/>
      <c r="G4" s="110"/>
      <c r="H4" s="110"/>
    </row>
    <row r="5" spans="1:8" ht="15.75" x14ac:dyDescent="0.2">
      <c r="A5" s="17"/>
    </row>
    <row r="6" spans="1:8" ht="84" customHeight="1" x14ac:dyDescent="0.2">
      <c r="A6" s="111" t="s">
        <v>24</v>
      </c>
      <c r="B6" s="112"/>
      <c r="C6" s="112"/>
      <c r="D6" s="112"/>
      <c r="E6" s="112"/>
      <c r="F6" s="112"/>
      <c r="G6" s="112"/>
    </row>
    <row r="7" spans="1:8" ht="15" x14ac:dyDescent="0.2">
      <c r="A7" s="18"/>
    </row>
    <row r="8" spans="1:8" ht="18.75" x14ac:dyDescent="0.2">
      <c r="A8" s="19"/>
    </row>
    <row r="9" spans="1:8" ht="15.75" customHeight="1" x14ac:dyDescent="0.2">
      <c r="A9" s="113" t="s">
        <v>15</v>
      </c>
      <c r="B9" s="113" t="s">
        <v>16</v>
      </c>
      <c r="C9" s="108" t="s">
        <v>17</v>
      </c>
      <c r="D9" s="109"/>
      <c r="E9" s="109"/>
      <c r="F9" s="109"/>
      <c r="G9" s="23"/>
    </row>
    <row r="10" spans="1:8" ht="31.5" x14ac:dyDescent="0.2">
      <c r="A10" s="113"/>
      <c r="B10" s="113"/>
      <c r="C10" s="20" t="s">
        <v>11</v>
      </c>
      <c r="D10" s="20" t="s">
        <v>18</v>
      </c>
      <c r="E10" s="20" t="s">
        <v>19</v>
      </c>
      <c r="F10" s="22" t="s">
        <v>20</v>
      </c>
      <c r="G10" s="24"/>
    </row>
    <row r="11" spans="1:8" ht="31.5" customHeight="1" x14ac:dyDescent="0.2">
      <c r="A11" s="21" t="s">
        <v>21</v>
      </c>
      <c r="B11" s="20">
        <f>SUM(C11:F11)</f>
        <v>535</v>
      </c>
      <c r="C11" s="20">
        <v>200</v>
      </c>
      <c r="D11" s="20">
        <v>130</v>
      </c>
      <c r="E11" s="20">
        <v>105</v>
      </c>
      <c r="F11" s="22">
        <v>100</v>
      </c>
      <c r="G11" s="25"/>
    </row>
    <row r="12" spans="1:8" ht="15.75" x14ac:dyDescent="0.2">
      <c r="A12" s="21" t="s">
        <v>22</v>
      </c>
      <c r="B12" s="20">
        <f>SUM(B11:B11)</f>
        <v>535</v>
      </c>
      <c r="C12" s="20">
        <f>SUM(C11:C11)</f>
        <v>200</v>
      </c>
      <c r="D12" s="20">
        <f>SUM(D11:D11)</f>
        <v>130</v>
      </c>
      <c r="E12" s="20">
        <f>SUM(E11:E11)</f>
        <v>105</v>
      </c>
      <c r="F12" s="22">
        <f>SUM(F11:F11)</f>
        <v>100</v>
      </c>
      <c r="G12" s="25"/>
    </row>
  </sheetData>
  <mergeCells count="6">
    <mergeCell ref="E3:H3"/>
    <mergeCell ref="C9:F9"/>
    <mergeCell ref="E4:H4"/>
    <mergeCell ref="A6:G6"/>
    <mergeCell ref="A9:A10"/>
    <mergeCell ref="B9:B10"/>
  </mergeCells>
  <pageMargins left="0.7" right="0.7" top="0.75" bottom="0.75" header="0.3" footer="0.3"/>
  <pageSetup paperSize="9"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 (3)</vt:lpstr>
      <vt:lpstr>Лист1 (2)</vt:lpstr>
      <vt:lpstr>Лист2</vt:lpstr>
      <vt:lpstr>'Лист1 (2)'!Заголовки_для_печати</vt:lpstr>
      <vt:lpstr>'Лист1 (3)'!Заголовки_для_печати</vt:lpstr>
      <vt:lpstr>'Лист1 (2)'!Область_печати</vt:lpstr>
      <vt:lpstr>'Лист1 (3)'!Область_печати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2023-11-01T13:38:14Z</cp:lastPrinted>
  <dcterms:created xsi:type="dcterms:W3CDTF">2015-11-30T14:02:24Z</dcterms:created>
  <dcterms:modified xsi:type="dcterms:W3CDTF">2023-11-01T13:41:33Z</dcterms:modified>
</cp:coreProperties>
</file>